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895" windowHeight="7065"/>
  </bookViews>
  <sheets>
    <sheet name="部门" sheetId="1" r:id="rId1"/>
  </sheets>
  <calcPr calcId="145621"/>
</workbook>
</file>

<file path=xl/calcChain.xml><?xml version="1.0" encoding="utf-8"?>
<calcChain xmlns="http://schemas.openxmlformats.org/spreadsheetml/2006/main">
  <c r="S8" i="1" l="1"/>
  <c r="R8" i="1"/>
  <c r="V8" i="1" s="1"/>
  <c r="Q8" i="1"/>
  <c r="U8" i="1" s="1"/>
  <c r="K8" i="1"/>
  <c r="J8" i="1" s="1"/>
  <c r="I8" i="1" s="1"/>
  <c r="D8" i="1"/>
  <c r="C8" i="1"/>
  <c r="B8" i="1" s="1"/>
  <c r="P8" i="1" l="1"/>
  <c r="T8" i="1" s="1"/>
</calcChain>
</file>

<file path=xl/sharedStrings.xml><?xml version="1.0" encoding="utf-8"?>
<sst xmlns="http://schemas.openxmlformats.org/spreadsheetml/2006/main" count="52" uniqueCount="36">
  <si>
    <t>附件1</t>
  </si>
  <si>
    <t>部门名称</t>
  </si>
  <si>
    <t>2021年</t>
  </si>
  <si>
    <t>2022年</t>
  </si>
  <si>
    <t>备注</t>
  </si>
  <si>
    <t>授予中小企业合同金额比例（%）</t>
  </si>
  <si>
    <t>2021年实际执行情况(万元）</t>
  </si>
  <si>
    <t>2022年实际执行情况(万元）</t>
  </si>
  <si>
    <t>面向中小企业实际采购金额与上年的对比分析情况</t>
  </si>
  <si>
    <t>合计</t>
  </si>
  <si>
    <t>实际授予中小企业的合同金额</t>
  </si>
  <si>
    <t>授予其他类型企业合同金额</t>
  </si>
  <si>
    <t>增加额（万元）</t>
  </si>
  <si>
    <t>增幅（%）</t>
  </si>
  <si>
    <t>小计</t>
  </si>
  <si>
    <t>200万元以下的货物和服务采购项目以及400万元以下的工程采购项目</t>
  </si>
  <si>
    <t>超过200万元的货物和服务采购项目</t>
  </si>
  <si>
    <t>超过400万元的工程采购项目</t>
  </si>
  <si>
    <t>栏次</t>
  </si>
  <si>
    <t>1=3/2</t>
  </si>
  <si>
    <t>2=3+7</t>
  </si>
  <si>
    <t>3=4+5+6</t>
  </si>
  <si>
    <t>8=10/9</t>
  </si>
  <si>
    <t>9=10+14</t>
  </si>
  <si>
    <t>10=11+12+13</t>
  </si>
  <si>
    <t>15=10-3</t>
  </si>
  <si>
    <t>16=11-4</t>
  </si>
  <si>
    <t>17=12-5</t>
  </si>
  <si>
    <t>18=13-6</t>
  </si>
  <si>
    <t>19=15//3</t>
  </si>
  <si>
    <t>20=16/4</t>
  </si>
  <si>
    <t>21=17/5</t>
  </si>
  <si>
    <t>22=18/6</t>
  </si>
  <si>
    <t>自治区民政厅</t>
  </si>
  <si>
    <t>......</t>
  </si>
  <si>
    <t>自治区民政厅2022年政府采购支持中小企业发展政策执行情况统计表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</si>
</sst>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2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0" fontId="6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G9"/>
  <sheetViews>
    <sheetView tabSelected="1" workbookViewId="0">
      <selection activeCell="A2" sqref="A2:X2"/>
    </sheetView>
  </sheetViews>
  <sheetFormatPr defaultColWidth="9" defaultRowHeight="14.25" x14ac:dyDescent="0.15"/>
  <cols>
    <col min="1" max="1" width="7.5" style="3" customWidth="1"/>
    <col min="2" max="15" width="7" style="4" customWidth="1"/>
    <col min="16" max="16" width="8.375" style="4" customWidth="1"/>
    <col min="17" max="17" width="7" style="4" customWidth="1"/>
    <col min="18" max="18" width="8.375" style="4" customWidth="1"/>
    <col min="19" max="19" width="7" style="4" customWidth="1"/>
    <col min="20" max="24" width="7" style="1" customWidth="1"/>
    <col min="25" max="16361" width="9" style="1"/>
  </cols>
  <sheetData>
    <row r="1" spans="1:24" s="1" customFormat="1" ht="18" customHeight="1" x14ac:dyDescent="0.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4" s="1" customFormat="1" ht="51" customHeight="1" x14ac:dyDescent="0.15">
      <c r="A2" s="27" t="s">
        <v>35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s="1" customFormat="1" ht="24" customHeight="1" x14ac:dyDescent="0.15">
      <c r="A3" s="20" t="s">
        <v>1</v>
      </c>
      <c r="B3" s="15" t="s">
        <v>2</v>
      </c>
      <c r="C3" s="16"/>
      <c r="D3" s="16"/>
      <c r="E3" s="16"/>
      <c r="F3" s="16"/>
      <c r="G3" s="16"/>
      <c r="H3" s="17"/>
      <c r="I3" s="18" t="s">
        <v>3</v>
      </c>
      <c r="J3" s="18"/>
      <c r="K3" s="18"/>
      <c r="L3" s="18"/>
      <c r="M3" s="18"/>
      <c r="N3" s="18"/>
      <c r="O3" s="18"/>
      <c r="P3" s="19"/>
      <c r="Q3" s="19"/>
      <c r="R3" s="19"/>
      <c r="S3" s="19"/>
      <c r="T3" s="19"/>
      <c r="U3" s="19"/>
      <c r="V3" s="19"/>
      <c r="W3" s="19"/>
      <c r="X3" s="24" t="s">
        <v>4</v>
      </c>
    </row>
    <row r="4" spans="1:24" s="1" customFormat="1" ht="50.1" customHeight="1" x14ac:dyDescent="0.15">
      <c r="A4" s="20"/>
      <c r="B4" s="21" t="s">
        <v>5</v>
      </c>
      <c r="C4" s="19" t="s">
        <v>6</v>
      </c>
      <c r="D4" s="19"/>
      <c r="E4" s="19"/>
      <c r="F4" s="19"/>
      <c r="G4" s="19"/>
      <c r="H4" s="19"/>
      <c r="I4" s="21" t="s">
        <v>5</v>
      </c>
      <c r="J4" s="19" t="s">
        <v>7</v>
      </c>
      <c r="K4" s="19"/>
      <c r="L4" s="19"/>
      <c r="M4" s="19"/>
      <c r="N4" s="19"/>
      <c r="O4" s="19"/>
      <c r="P4" s="19" t="s">
        <v>8</v>
      </c>
      <c r="Q4" s="19"/>
      <c r="R4" s="19"/>
      <c r="S4" s="19"/>
      <c r="T4" s="19"/>
      <c r="U4" s="19"/>
      <c r="V4" s="19"/>
      <c r="W4" s="19"/>
      <c r="X4" s="25"/>
    </row>
    <row r="5" spans="1:24" s="1" customFormat="1" ht="50.1" customHeight="1" x14ac:dyDescent="0.15">
      <c r="A5" s="20"/>
      <c r="B5" s="22"/>
      <c r="C5" s="19" t="s">
        <v>9</v>
      </c>
      <c r="D5" s="19" t="s">
        <v>10</v>
      </c>
      <c r="E5" s="19"/>
      <c r="F5" s="19"/>
      <c r="G5" s="19"/>
      <c r="H5" s="19" t="s">
        <v>11</v>
      </c>
      <c r="I5" s="22"/>
      <c r="J5" s="19" t="s">
        <v>9</v>
      </c>
      <c r="K5" s="19" t="s">
        <v>10</v>
      </c>
      <c r="L5" s="19"/>
      <c r="M5" s="19"/>
      <c r="N5" s="19"/>
      <c r="O5" s="19" t="s">
        <v>11</v>
      </c>
      <c r="P5" s="19" t="s">
        <v>12</v>
      </c>
      <c r="Q5" s="19"/>
      <c r="R5" s="19"/>
      <c r="S5" s="19"/>
      <c r="T5" s="19" t="s">
        <v>13</v>
      </c>
      <c r="U5" s="19"/>
      <c r="V5" s="19"/>
      <c r="W5" s="19"/>
      <c r="X5" s="25"/>
    </row>
    <row r="6" spans="1:24" s="1" customFormat="1" ht="138" customHeight="1" x14ac:dyDescent="0.15">
      <c r="A6" s="20"/>
      <c r="B6" s="23"/>
      <c r="C6" s="19"/>
      <c r="D6" s="8" t="s">
        <v>14</v>
      </c>
      <c r="E6" s="8" t="s">
        <v>15</v>
      </c>
      <c r="F6" s="8" t="s">
        <v>16</v>
      </c>
      <c r="G6" s="8" t="s">
        <v>17</v>
      </c>
      <c r="H6" s="19"/>
      <c r="I6" s="23"/>
      <c r="J6" s="19"/>
      <c r="K6" s="8" t="s">
        <v>14</v>
      </c>
      <c r="L6" s="8" t="s">
        <v>15</v>
      </c>
      <c r="M6" s="8" t="s">
        <v>16</v>
      </c>
      <c r="N6" s="8" t="s">
        <v>17</v>
      </c>
      <c r="O6" s="19"/>
      <c r="P6" s="8" t="s">
        <v>14</v>
      </c>
      <c r="Q6" s="8" t="s">
        <v>15</v>
      </c>
      <c r="R6" s="8" t="s">
        <v>16</v>
      </c>
      <c r="S6" s="8" t="s">
        <v>17</v>
      </c>
      <c r="T6" s="8" t="s">
        <v>14</v>
      </c>
      <c r="U6" s="8" t="s">
        <v>15</v>
      </c>
      <c r="V6" s="8" t="s">
        <v>16</v>
      </c>
      <c r="W6" s="8" t="s">
        <v>17</v>
      </c>
      <c r="X6" s="26"/>
    </row>
    <row r="7" spans="1:24" s="2" customFormat="1" ht="39.950000000000003" customHeight="1" x14ac:dyDescent="0.15">
      <c r="A7" s="7" t="s">
        <v>18</v>
      </c>
      <c r="B7" s="9" t="s">
        <v>19</v>
      </c>
      <c r="C7" s="9" t="s">
        <v>20</v>
      </c>
      <c r="D7" s="9" t="s">
        <v>21</v>
      </c>
      <c r="E7" s="9">
        <v>4</v>
      </c>
      <c r="F7" s="9">
        <v>5</v>
      </c>
      <c r="G7" s="9">
        <v>6</v>
      </c>
      <c r="H7" s="9">
        <v>7</v>
      </c>
      <c r="I7" s="9" t="s">
        <v>22</v>
      </c>
      <c r="J7" s="9" t="s">
        <v>23</v>
      </c>
      <c r="K7" s="9" t="s">
        <v>24</v>
      </c>
      <c r="L7" s="9">
        <v>11</v>
      </c>
      <c r="M7" s="9">
        <v>12</v>
      </c>
      <c r="N7" s="9">
        <v>13</v>
      </c>
      <c r="O7" s="9">
        <v>14</v>
      </c>
      <c r="P7" s="9" t="s">
        <v>25</v>
      </c>
      <c r="Q7" s="9" t="s">
        <v>26</v>
      </c>
      <c r="R7" s="9" t="s">
        <v>27</v>
      </c>
      <c r="S7" s="9" t="s">
        <v>28</v>
      </c>
      <c r="T7" s="9" t="s">
        <v>29</v>
      </c>
      <c r="U7" s="9" t="s">
        <v>30</v>
      </c>
      <c r="V7" s="9" t="s">
        <v>31</v>
      </c>
      <c r="W7" s="9" t="s">
        <v>32</v>
      </c>
      <c r="X7" s="9">
        <v>23</v>
      </c>
    </row>
    <row r="8" spans="1:24" s="1" customFormat="1" ht="35.1" customHeight="1" x14ac:dyDescent="0.15">
      <c r="A8" s="10" t="s">
        <v>33</v>
      </c>
      <c r="B8" s="11">
        <f>D8/C8</f>
        <v>0.98032895249202723</v>
      </c>
      <c r="C8" s="10">
        <f>D8+H8</f>
        <v>5264.5899999999992</v>
      </c>
      <c r="D8" s="10">
        <f>E8+F8+G8</f>
        <v>5161.0300000000007</v>
      </c>
      <c r="E8" s="10">
        <v>2985.36</v>
      </c>
      <c r="F8" s="10">
        <v>2175.67</v>
      </c>
      <c r="G8" s="10">
        <v>0</v>
      </c>
      <c r="H8" s="10">
        <v>103.55999999999899</v>
      </c>
      <c r="I8" s="11">
        <f>K8/J8</f>
        <v>0.85122816754543074</v>
      </c>
      <c r="J8" s="10">
        <f>K8+O8</f>
        <v>4756.68</v>
      </c>
      <c r="K8" s="10">
        <f>L8+M8+N8</f>
        <v>4049.02</v>
      </c>
      <c r="L8" s="10">
        <v>2340.44</v>
      </c>
      <c r="M8" s="10">
        <v>1708.58</v>
      </c>
      <c r="N8" s="10">
        <v>0</v>
      </c>
      <c r="O8" s="10">
        <v>707.66</v>
      </c>
      <c r="P8" s="10">
        <f>K8-D8</f>
        <v>-1112.0100000000007</v>
      </c>
      <c r="Q8" s="10">
        <f>L8-E8</f>
        <v>-644.92000000000007</v>
      </c>
      <c r="R8" s="10">
        <f>M8-F8</f>
        <v>-467.09000000000015</v>
      </c>
      <c r="S8" s="10">
        <f>N8-G8</f>
        <v>0</v>
      </c>
      <c r="T8" s="11">
        <f>P8/D8</f>
        <v>-0.21546280490522252</v>
      </c>
      <c r="U8" s="11">
        <f>Q8/E8</f>
        <v>-0.21602754776643354</v>
      </c>
      <c r="V8" s="11">
        <f>R8/F8</f>
        <v>-0.21468788924790991</v>
      </c>
      <c r="W8" s="11"/>
      <c r="X8" s="13"/>
    </row>
    <row r="9" spans="1:24" s="1" customFormat="1" ht="35.1" customHeight="1" x14ac:dyDescent="0.15">
      <c r="A9" s="7" t="s">
        <v>34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13"/>
      <c r="V9" s="13"/>
      <c r="W9" s="13"/>
      <c r="X9" s="13"/>
    </row>
  </sheetData>
  <mergeCells count="19">
    <mergeCell ref="D5:G5"/>
    <mergeCell ref="K5:N5"/>
    <mergeCell ref="P5:S5"/>
    <mergeCell ref="T5:W5"/>
    <mergeCell ref="A3:A6"/>
    <mergeCell ref="B4:B6"/>
    <mergeCell ref="C5:C6"/>
    <mergeCell ref="H5:H6"/>
    <mergeCell ref="I4:I6"/>
    <mergeCell ref="J5:J6"/>
    <mergeCell ref="O5:O6"/>
    <mergeCell ref="A2:X2"/>
    <mergeCell ref="B3:H3"/>
    <mergeCell ref="I3:O3"/>
    <mergeCell ref="P3:W3"/>
    <mergeCell ref="C4:H4"/>
    <mergeCell ref="J4:O4"/>
    <mergeCell ref="P4:W4"/>
    <mergeCell ref="X3:X6"/>
  </mergeCells>
  <phoneticPr fontId="9" type="noConversion"/>
  <pageMargins left="0.75138888888888899" right="0.75138888888888899" top="1" bottom="1" header="0.5" footer="0.5"/>
  <pageSetup paperSize="9" scale="78" orientation="landscape" r:id="rId1"/>
  <headerFooter>
    <oddFooter>&amp;R—5—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刘国艳</dc:creator>
  <cp:lastModifiedBy>陈云川</cp:lastModifiedBy>
  <dcterms:created xsi:type="dcterms:W3CDTF">2023-01-03T07:58:00Z</dcterms:created>
  <dcterms:modified xsi:type="dcterms:W3CDTF">2023-02-06T08:15:30Z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53718BD3EA7B4F7CB92BBF732475A809</vt:lpwstr>
  </property>
</Properties>
</file>